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Y:\401 WQ Certification\2025\USACE Nationwide Permits Reauthorization\"/>
    </mc:Choice>
  </mc:AlternateContent>
  <xr:revisionPtr revIDLastSave="0" documentId="8_{D2F2064F-742B-4EF1-835C-FD1D263F4734}" xr6:coauthVersionLast="47" xr6:coauthVersionMax="47" xr10:uidLastSave="{00000000-0000-0000-0000-000000000000}"/>
  <bookViews>
    <workbookView xWindow="27075" yWindow="570" windowWidth="21315" windowHeight="14445" xr2:uid="{941D192C-91AD-4B96-9F22-E8987994C40D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J44" i="1"/>
  <c r="I44" i="1"/>
  <c r="J42" i="1"/>
  <c r="I42" i="1"/>
  <c r="J37" i="1"/>
  <c r="I37" i="1"/>
  <c r="J34" i="1"/>
  <c r="I34" i="1"/>
  <c r="J32" i="1"/>
  <c r="I32" i="1"/>
  <c r="J30" i="1"/>
  <c r="I30" i="1"/>
  <c r="J28" i="1"/>
  <c r="I28" i="1"/>
  <c r="J25" i="1"/>
  <c r="I25" i="1"/>
  <c r="J21" i="1"/>
  <c r="I21" i="1"/>
  <c r="I18" i="1"/>
  <c r="J18" i="1"/>
  <c r="J16" i="1"/>
  <c r="I16" i="1"/>
  <c r="J13" i="1"/>
  <c r="I13" i="1"/>
  <c r="I11" i="1"/>
  <c r="J11" i="1"/>
  <c r="J49" i="1" s="1"/>
  <c r="I49" i="1" l="1"/>
</calcChain>
</file>

<file path=xl/sharedStrings.xml><?xml version="1.0" encoding="utf-8"?>
<sst xmlns="http://schemas.openxmlformats.org/spreadsheetml/2006/main" count="171" uniqueCount="77">
  <si>
    <t>DA Number</t>
  </si>
  <si>
    <t>NWP Type</t>
  </si>
  <si>
    <t>Project Name</t>
  </si>
  <si>
    <t>Authority</t>
  </si>
  <si>
    <t>Verification Date</t>
  </si>
  <si>
    <t>Territory</t>
  </si>
  <si>
    <t>Latitude</t>
  </si>
  <si>
    <t>Longitude</t>
  </si>
  <si>
    <t>Section 10</t>
  </si>
  <si>
    <t>NWP 3</t>
  </si>
  <si>
    <t>Section 10/404</t>
  </si>
  <si>
    <t>Section 404</t>
  </si>
  <si>
    <t>NWP 5</t>
  </si>
  <si>
    <t>NWP 6</t>
  </si>
  <si>
    <t>NWP 9</t>
  </si>
  <si>
    <t>NWP 13</t>
  </si>
  <si>
    <t>NWP 14</t>
  </si>
  <si>
    <t>NWP 22</t>
  </si>
  <si>
    <t>POH-2019-00227</t>
  </si>
  <si>
    <t>POH-2019-00093</t>
  </si>
  <si>
    <t>POH-2022-00073</t>
  </si>
  <si>
    <t>POH-2022-00051</t>
  </si>
  <si>
    <t>POH-2023-00192</t>
  </si>
  <si>
    <t>POH-2024-00085</t>
  </si>
  <si>
    <t>POH-2024-00084</t>
  </si>
  <si>
    <t>POH-2023-00113</t>
  </si>
  <si>
    <t>POH-2017-00232</t>
  </si>
  <si>
    <t>POH-2023-00071</t>
  </si>
  <si>
    <t>POH-2022-00027</t>
  </si>
  <si>
    <t>POH-2022-00104</t>
  </si>
  <si>
    <t>POH-2021-00047</t>
  </si>
  <si>
    <t>POH-2021-00038</t>
  </si>
  <si>
    <t>POH-2019-00128</t>
  </si>
  <si>
    <t>POH-2006-00127</t>
  </si>
  <si>
    <t>POH-2024-00154</t>
  </si>
  <si>
    <t>POH-2019-00075</t>
  </si>
  <si>
    <t>POH-2020-00079</t>
  </si>
  <si>
    <t>POH-2022-00147</t>
  </si>
  <si>
    <t>POH-2024-00086</t>
  </si>
  <si>
    <t>POH-2025-00052</t>
  </si>
  <si>
    <t>NWP 11</t>
  </si>
  <si>
    <t>NWP 16</t>
  </si>
  <si>
    <t>NWP 18</t>
  </si>
  <si>
    <t>NWP 19</t>
  </si>
  <si>
    <t>NWP 27</t>
  </si>
  <si>
    <t>NWP 33</t>
  </si>
  <si>
    <t>NWP 58</t>
  </si>
  <si>
    <t>National Park Service, American Memorial Park Smiling Cove Seawall Replacement, Saipan, CNMI</t>
  </si>
  <si>
    <t>Saipan Commercial Port Facility, Repair of Berth 103, Pacific Ocean, Island of Saipan, CNMI</t>
  </si>
  <si>
    <t>NAVFAC, Tinian Harbor Repairs, Tinian, CNMI</t>
  </si>
  <si>
    <t>FEMA, Tinian Small Boat Harbor Repairs, Tinian Small Boat Harbor, Tinian Island, CNMI</t>
  </si>
  <si>
    <t>Rota East Boat Ramp Repair</t>
  </si>
  <si>
    <t>DLNR, Tanapag Boat Ramp maintenance dredging</t>
  </si>
  <si>
    <t>DLNR, Garapan Fishing Base boat ramp maintenance dredging</t>
  </si>
  <si>
    <t>NAVFAC Tinian Monitoring Sites</t>
  </si>
  <si>
    <t>NAVFAC Pacific, Geotechnical Sampling, Tinian Harbor, Island of Tinian, CNMI</t>
  </si>
  <si>
    <t>Saipan Harbor Mooring Bouy B</t>
  </si>
  <si>
    <t>NMNPSF, Canoe Racecourse, Garapan Lagoon, Saipan, CNMI</t>
  </si>
  <si>
    <t>Temporary Floating Dock, Garapan Lagoon, Saipan</t>
  </si>
  <si>
    <t>DLNR, Garapan Fishing Base Revetment, Pacific Ocean, Garapan, Island of Saipan, CNMI</t>
  </si>
  <si>
    <t>Saipan Department of Public Works, Route 36 Road Improvements, Multiple Crossings, Island of Saipan, CNMI</t>
  </si>
  <si>
    <t>East Carolina University, WWII American Aircraft Site Test Excavation, Tanapag Harbor, Saipan, CNMI</t>
  </si>
  <si>
    <t>Remove F/V Charito, Saipan, CNMI</t>
  </si>
  <si>
    <t>PCRP, Sun Long 8 ADV Removal, Tinian Bay, Island of Tinian, CNMI</t>
  </si>
  <si>
    <t>NOAA/PIRO/HCD CNMI Field Office, Saipan Coral Nursery Pilot Project, Saipan Lagoon, CNMI</t>
  </si>
  <si>
    <t>CNMI-DCRM, Coral Culture Facility, Saipan Lagoon, Saipan, CNMI</t>
  </si>
  <si>
    <t>CNMI DCRM, Mangrove Nursery, Tanapag Lagoon, Saipan</t>
  </si>
  <si>
    <t>DPL, Micro Beach Coastal Erosion Management, Saipan Lagoon, Island of Saipan, CNMI</t>
  </si>
  <si>
    <t>CUC, Sadog Tasi Wastewater Outfall Pipe Repair, Saipan Lagoon, CNMI</t>
  </si>
  <si>
    <t>CNMI</t>
  </si>
  <si>
    <t>NWP types: 3(9), 5(1), 6(2), 9(1), 11(2), 13(3), 14(2), 16(1), 18(1), 19(1), 22(2), 27(4), 33(1), 58(1)</t>
  </si>
  <si>
    <t>Data pulled for period of 15Mar21-5Jun25:</t>
  </si>
  <si>
    <t>Temporary Impacts</t>
  </si>
  <si>
    <t>Permanent Impacts</t>
  </si>
  <si>
    <r>
      <t xml:space="preserve">Total NWP verifications 15Mar21-5Jun25: </t>
    </r>
    <r>
      <rPr>
        <b/>
        <sz val="11"/>
        <color rgb="FFFF0000"/>
        <rFont val="Aptos Narrow"/>
        <family val="2"/>
        <scheme val="minor"/>
      </rPr>
      <t>31</t>
    </r>
  </si>
  <si>
    <t>TOTAL ~4 YR and 2 MONTHS - ACRES</t>
  </si>
  <si>
    <t>Reverification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</si>
</sst>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5" fontId="0" fillId="0" borderId="0" xfId="0" applyNumberFormat="1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465E1-CAA6-4173-B9C2-95FEDE75075A}">
  <dimension ref="A1:K66"/>
  <sheetViews>
    <sheetView tabSelected="1" workbookViewId="0">
      <pane ySplit="1" topLeftCell="A20" activePane="bottomLeft" state="frozen"/>
      <selection pane="bottomLeft" activeCell="I41" sqref="I41"/>
    </sheetView>
  </sheetViews>
  <sheetFormatPr defaultRowHeight="15" x14ac:dyDescent="0.25"/>
  <cols>
    <col min="1" max="1" width="18.140625" customWidth="1"/>
    <col min="2" max="2" width="12.7109375" customWidth="1"/>
    <col min="3" max="3" width="77.7109375" customWidth="1"/>
    <col min="4" max="4" width="15.5703125" customWidth="1"/>
    <col min="5" max="5" width="18.28515625" customWidth="1"/>
    <col min="6" max="6" width="8.5703125" customWidth="1"/>
    <col min="7" max="7" width="9.7109375" customWidth="1"/>
    <col min="8" max="8" width="10.140625" customWidth="1"/>
    <col min="9" max="10" width="22.7109375" style="3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3" t="s">
        <v>73</v>
      </c>
      <c r="J1" s="3" t="s">
        <v>72</v>
      </c>
    </row>
    <row r="2" spans="1:11" x14ac:dyDescent="0.25">
      <c r="A2" t="s">
        <v>18</v>
      </c>
      <c r="B2" t="s">
        <v>9</v>
      </c>
      <c r="C2" t="s">
        <v>47</v>
      </c>
      <c r="D2" t="s">
        <v>10</v>
      </c>
      <c r="E2" s="1">
        <v>44569</v>
      </c>
      <c r="F2" t="s">
        <v>69</v>
      </c>
      <c r="G2">
        <v>15.21909</v>
      </c>
      <c r="H2">
        <v>145.72395</v>
      </c>
      <c r="I2" s="3">
        <v>0.53</v>
      </c>
    </row>
    <row r="3" spans="1:11" x14ac:dyDescent="0.25">
      <c r="A3" t="s">
        <v>18</v>
      </c>
      <c r="B3" t="s">
        <v>9</v>
      </c>
      <c r="C3" t="s">
        <v>47</v>
      </c>
      <c r="D3" t="s">
        <v>10</v>
      </c>
      <c r="E3" s="1">
        <v>44664</v>
      </c>
      <c r="F3" t="s">
        <v>69</v>
      </c>
      <c r="G3">
        <v>15.21909</v>
      </c>
      <c r="H3">
        <v>145.72395</v>
      </c>
      <c r="I3" s="3">
        <v>0</v>
      </c>
    </row>
    <row r="4" spans="1:11" x14ac:dyDescent="0.25">
      <c r="A4" t="s">
        <v>19</v>
      </c>
      <c r="B4" t="s">
        <v>9</v>
      </c>
      <c r="C4" t="s">
        <v>48</v>
      </c>
      <c r="D4" t="s">
        <v>10</v>
      </c>
      <c r="E4" s="1">
        <v>44677</v>
      </c>
      <c r="F4" t="s">
        <v>69</v>
      </c>
      <c r="G4">
        <v>15.22627</v>
      </c>
      <c r="H4">
        <v>145.73699999999999</v>
      </c>
      <c r="I4" s="3">
        <v>0</v>
      </c>
      <c r="J4" s="3">
        <v>0</v>
      </c>
      <c r="K4" t="s">
        <v>76</v>
      </c>
    </row>
    <row r="5" spans="1:11" x14ac:dyDescent="0.25">
      <c r="A5" t="s">
        <v>20</v>
      </c>
      <c r="B5" t="s">
        <v>9</v>
      </c>
      <c r="C5" t="s">
        <v>49</v>
      </c>
      <c r="D5" t="s">
        <v>8</v>
      </c>
      <c r="E5" s="1">
        <v>44687</v>
      </c>
      <c r="F5" t="s">
        <v>69</v>
      </c>
      <c r="G5">
        <v>14.96552</v>
      </c>
      <c r="H5">
        <v>145.61965000000001</v>
      </c>
      <c r="I5" s="3">
        <v>2E-3</v>
      </c>
    </row>
    <row r="6" spans="1:11" x14ac:dyDescent="0.25">
      <c r="A6" t="s">
        <v>20</v>
      </c>
      <c r="B6" t="s">
        <v>9</v>
      </c>
      <c r="C6" t="s">
        <v>49</v>
      </c>
      <c r="D6" t="s">
        <v>10</v>
      </c>
      <c r="E6" s="1">
        <v>44695</v>
      </c>
      <c r="F6" t="s">
        <v>69</v>
      </c>
      <c r="G6">
        <v>14.96552</v>
      </c>
      <c r="H6">
        <v>145.61965000000001</v>
      </c>
      <c r="I6" s="3">
        <v>0.02</v>
      </c>
    </row>
    <row r="7" spans="1:11" x14ac:dyDescent="0.25">
      <c r="A7" t="s">
        <v>21</v>
      </c>
      <c r="B7" t="s">
        <v>9</v>
      </c>
      <c r="C7" t="s">
        <v>50</v>
      </c>
      <c r="D7" t="s">
        <v>8</v>
      </c>
      <c r="E7" s="1">
        <v>45036</v>
      </c>
      <c r="F7" t="s">
        <v>69</v>
      </c>
      <c r="G7">
        <v>14.96696</v>
      </c>
      <c r="H7">
        <v>145.6181</v>
      </c>
      <c r="I7" s="3">
        <v>0.06</v>
      </c>
    </row>
    <row r="8" spans="1:11" x14ac:dyDescent="0.25">
      <c r="A8" t="s">
        <v>22</v>
      </c>
      <c r="B8" t="s">
        <v>9</v>
      </c>
      <c r="C8" t="s">
        <v>51</v>
      </c>
      <c r="D8" t="s">
        <v>10</v>
      </c>
      <c r="E8" s="1">
        <v>45274</v>
      </c>
      <c r="F8" t="s">
        <v>69</v>
      </c>
      <c r="G8">
        <v>14.13941</v>
      </c>
      <c r="H8">
        <v>145.14385999999999</v>
      </c>
      <c r="I8" s="3">
        <v>5.0000000000000001E-3</v>
      </c>
    </row>
    <row r="9" spans="1:11" x14ac:dyDescent="0.25">
      <c r="A9" t="s">
        <v>23</v>
      </c>
      <c r="B9" t="s">
        <v>9</v>
      </c>
      <c r="C9" t="s">
        <v>52</v>
      </c>
      <c r="D9" t="s">
        <v>8</v>
      </c>
      <c r="E9" s="1">
        <v>45444</v>
      </c>
      <c r="F9" t="s">
        <v>69</v>
      </c>
      <c r="G9">
        <v>15.2423</v>
      </c>
      <c r="H9">
        <v>145.75371000000001</v>
      </c>
      <c r="J9" s="3">
        <v>0.05</v>
      </c>
    </row>
    <row r="10" spans="1:11" x14ac:dyDescent="0.25">
      <c r="A10" t="s">
        <v>24</v>
      </c>
      <c r="B10" t="s">
        <v>9</v>
      </c>
      <c r="C10" t="s">
        <v>53</v>
      </c>
      <c r="D10" t="s">
        <v>8</v>
      </c>
      <c r="E10" s="1">
        <v>45444</v>
      </c>
      <c r="F10" t="s">
        <v>69</v>
      </c>
      <c r="G10">
        <v>15.20227</v>
      </c>
      <c r="H10">
        <v>145.71623</v>
      </c>
      <c r="J10" s="3">
        <v>0.05</v>
      </c>
    </row>
    <row r="11" spans="1:11" x14ac:dyDescent="0.25">
      <c r="B11" s="2">
        <v>9</v>
      </c>
      <c r="E11" s="1"/>
      <c r="I11" s="4">
        <f>SUM(I2:I10)</f>
        <v>0.6170000000000001</v>
      </c>
      <c r="J11" s="4">
        <f>SUM(J2:J10)</f>
        <v>0.1</v>
      </c>
    </row>
    <row r="12" spans="1:11" x14ac:dyDescent="0.25">
      <c r="A12" t="s">
        <v>25</v>
      </c>
      <c r="B12" t="s">
        <v>12</v>
      </c>
      <c r="C12" t="s">
        <v>54</v>
      </c>
      <c r="D12" t="s">
        <v>8</v>
      </c>
      <c r="E12" s="1">
        <v>45103</v>
      </c>
      <c r="F12" t="s">
        <v>69</v>
      </c>
      <c r="G12">
        <v>14.965</v>
      </c>
      <c r="H12">
        <v>145.62</v>
      </c>
      <c r="J12" s="3">
        <v>1E-3</v>
      </c>
    </row>
    <row r="13" spans="1:11" x14ac:dyDescent="0.25">
      <c r="B13" s="2">
        <v>1</v>
      </c>
      <c r="E13" s="1"/>
      <c r="I13" s="4">
        <f>SUM(I12)</f>
        <v>0</v>
      </c>
      <c r="J13" s="4">
        <f>SUM(J12)</f>
        <v>1E-3</v>
      </c>
    </row>
    <row r="14" spans="1:11" x14ac:dyDescent="0.25">
      <c r="A14" t="s">
        <v>26</v>
      </c>
      <c r="B14" t="s">
        <v>13</v>
      </c>
      <c r="C14" t="s">
        <v>55</v>
      </c>
      <c r="D14" t="s">
        <v>8</v>
      </c>
      <c r="E14" s="1">
        <v>45204</v>
      </c>
      <c r="F14" t="s">
        <v>69</v>
      </c>
      <c r="G14">
        <v>14.96537</v>
      </c>
      <c r="H14">
        <v>145.62031999999999</v>
      </c>
      <c r="J14" s="3">
        <v>2E-3</v>
      </c>
    </row>
    <row r="15" spans="1:11" x14ac:dyDescent="0.25">
      <c r="A15" t="s">
        <v>26</v>
      </c>
      <c r="B15" t="s">
        <v>13</v>
      </c>
      <c r="C15" t="s">
        <v>55</v>
      </c>
      <c r="D15" t="s">
        <v>8</v>
      </c>
      <c r="E15" s="1">
        <v>45646</v>
      </c>
      <c r="F15" t="s">
        <v>69</v>
      </c>
      <c r="G15">
        <v>14.96537</v>
      </c>
      <c r="H15">
        <v>145.62031999999999</v>
      </c>
      <c r="J15" s="3">
        <v>1E-3</v>
      </c>
    </row>
    <row r="16" spans="1:11" x14ac:dyDescent="0.25">
      <c r="B16" s="2">
        <v>2</v>
      </c>
      <c r="E16" s="1"/>
      <c r="I16" s="4">
        <f>SUM(I14:I15)</f>
        <v>0</v>
      </c>
      <c r="J16" s="4">
        <f>SUM(J14:J15)</f>
        <v>3.0000000000000001E-3</v>
      </c>
    </row>
    <row r="17" spans="1:10" x14ac:dyDescent="0.25">
      <c r="A17" t="s">
        <v>27</v>
      </c>
      <c r="B17" t="s">
        <v>14</v>
      </c>
      <c r="C17" t="s">
        <v>56</v>
      </c>
      <c r="D17" t="s">
        <v>8</v>
      </c>
      <c r="E17" s="1">
        <v>45098</v>
      </c>
      <c r="F17" t="s">
        <v>69</v>
      </c>
      <c r="G17">
        <v>15.23333</v>
      </c>
      <c r="H17">
        <v>145.72888</v>
      </c>
      <c r="I17" s="3">
        <v>4.0000000000000001E-3</v>
      </c>
    </row>
    <row r="18" spans="1:10" x14ac:dyDescent="0.25">
      <c r="B18" s="2">
        <v>1</v>
      </c>
      <c r="E18" s="1"/>
      <c r="I18" s="4">
        <f>SUM(I17)</f>
        <v>4.0000000000000001E-3</v>
      </c>
      <c r="J18" s="4">
        <f>SUM(J17)</f>
        <v>0</v>
      </c>
    </row>
    <row r="19" spans="1:10" x14ac:dyDescent="0.25">
      <c r="A19" t="s">
        <v>28</v>
      </c>
      <c r="B19" t="s">
        <v>40</v>
      </c>
      <c r="C19" t="s">
        <v>57</v>
      </c>
      <c r="D19" t="s">
        <v>8</v>
      </c>
      <c r="E19" s="1">
        <v>44727</v>
      </c>
      <c r="F19" t="s">
        <v>69</v>
      </c>
      <c r="G19">
        <v>15.19872</v>
      </c>
      <c r="H19">
        <v>145.71221</v>
      </c>
      <c r="J19" s="3">
        <v>1E-3</v>
      </c>
    </row>
    <row r="20" spans="1:10" x14ac:dyDescent="0.25">
      <c r="A20" t="s">
        <v>29</v>
      </c>
      <c r="B20" t="s">
        <v>40</v>
      </c>
      <c r="C20" t="s">
        <v>58</v>
      </c>
      <c r="D20" t="s">
        <v>8</v>
      </c>
      <c r="E20" s="1">
        <v>44971</v>
      </c>
      <c r="F20" t="s">
        <v>69</v>
      </c>
      <c r="G20">
        <v>15.196</v>
      </c>
      <c r="H20">
        <v>145.70966000000001</v>
      </c>
      <c r="J20" s="3">
        <v>6.0000000000000001E-3</v>
      </c>
    </row>
    <row r="21" spans="1:10" x14ac:dyDescent="0.25">
      <c r="B21" s="2">
        <v>2</v>
      </c>
      <c r="E21" s="1"/>
      <c r="I21" s="4">
        <f>SUM(I19:I20)</f>
        <v>0</v>
      </c>
      <c r="J21" s="4">
        <f>SUM(J19:J20)</f>
        <v>7.0000000000000001E-3</v>
      </c>
    </row>
    <row r="22" spans="1:10" x14ac:dyDescent="0.25">
      <c r="A22" t="s">
        <v>18</v>
      </c>
      <c r="B22" t="s">
        <v>15</v>
      </c>
      <c r="C22" t="s">
        <v>47</v>
      </c>
      <c r="D22" t="s">
        <v>10</v>
      </c>
      <c r="E22" s="1">
        <v>44569</v>
      </c>
      <c r="F22" t="s">
        <v>69</v>
      </c>
      <c r="G22">
        <v>15.21909</v>
      </c>
      <c r="H22">
        <v>145.72395</v>
      </c>
      <c r="I22" s="3">
        <v>0.11</v>
      </c>
    </row>
    <row r="23" spans="1:10" x14ac:dyDescent="0.25">
      <c r="A23" t="s">
        <v>18</v>
      </c>
      <c r="B23" t="s">
        <v>15</v>
      </c>
      <c r="C23" t="s">
        <v>47</v>
      </c>
      <c r="D23" t="s">
        <v>10</v>
      </c>
      <c r="E23" s="1">
        <v>44664</v>
      </c>
      <c r="F23" t="s">
        <v>69</v>
      </c>
      <c r="G23">
        <v>15.21909</v>
      </c>
      <c r="H23">
        <v>145.72395</v>
      </c>
      <c r="I23" s="3">
        <v>0</v>
      </c>
    </row>
    <row r="24" spans="1:10" x14ac:dyDescent="0.25">
      <c r="A24" t="s">
        <v>30</v>
      </c>
      <c r="B24" t="s">
        <v>15</v>
      </c>
      <c r="C24" t="s">
        <v>59</v>
      </c>
      <c r="D24" t="s">
        <v>10</v>
      </c>
      <c r="E24" s="1">
        <v>44708</v>
      </c>
      <c r="F24" t="s">
        <v>69</v>
      </c>
      <c r="G24">
        <v>15.20144</v>
      </c>
      <c r="H24">
        <v>145.71621999999999</v>
      </c>
      <c r="I24" s="3">
        <v>8.7999999999999995E-2</v>
      </c>
    </row>
    <row r="25" spans="1:10" x14ac:dyDescent="0.25">
      <c r="B25" s="2">
        <v>3</v>
      </c>
      <c r="E25" s="1"/>
      <c r="I25" s="4">
        <f>SUM(I22:I24)</f>
        <v>0.19800000000000001</v>
      </c>
      <c r="J25" s="4">
        <f>SUM(J22:J24)</f>
        <v>0</v>
      </c>
    </row>
    <row r="26" spans="1:10" x14ac:dyDescent="0.25">
      <c r="A26" t="s">
        <v>31</v>
      </c>
      <c r="B26" t="s">
        <v>16</v>
      </c>
      <c r="C26" t="s">
        <v>60</v>
      </c>
      <c r="D26" t="s">
        <v>11</v>
      </c>
      <c r="E26" s="1">
        <v>44335</v>
      </c>
      <c r="F26" t="s">
        <v>69</v>
      </c>
      <c r="G26">
        <v>15.22583</v>
      </c>
      <c r="H26">
        <v>145.77873</v>
      </c>
      <c r="I26" s="3">
        <v>7.0000000000000007E-2</v>
      </c>
      <c r="J26" s="3">
        <v>2E-3</v>
      </c>
    </row>
    <row r="27" spans="1:10" x14ac:dyDescent="0.25">
      <c r="A27" t="s">
        <v>31</v>
      </c>
      <c r="B27" t="s">
        <v>16</v>
      </c>
      <c r="C27" t="s">
        <v>60</v>
      </c>
      <c r="D27" t="s">
        <v>11</v>
      </c>
      <c r="E27" s="1">
        <v>44335</v>
      </c>
      <c r="F27" t="s">
        <v>69</v>
      </c>
      <c r="G27">
        <v>15.22583</v>
      </c>
      <c r="H27">
        <v>145.77873</v>
      </c>
      <c r="I27" s="3">
        <v>4.2999999999999997E-2</v>
      </c>
      <c r="J27" s="3">
        <v>1E-3</v>
      </c>
    </row>
    <row r="28" spans="1:10" x14ac:dyDescent="0.25">
      <c r="B28" s="2">
        <v>2</v>
      </c>
      <c r="E28" s="1"/>
      <c r="I28" s="4">
        <f>SUM(I26:I27)</f>
        <v>0.113</v>
      </c>
      <c r="J28" s="4">
        <f>SUM(J26:J27)</f>
        <v>3.0000000000000001E-3</v>
      </c>
    </row>
    <row r="29" spans="1:10" x14ac:dyDescent="0.25">
      <c r="A29" t="s">
        <v>30</v>
      </c>
      <c r="B29" t="s">
        <v>41</v>
      </c>
      <c r="C29" t="s">
        <v>59</v>
      </c>
      <c r="D29" t="s">
        <v>10</v>
      </c>
      <c r="E29" s="1">
        <v>44708</v>
      </c>
      <c r="F29" t="s">
        <v>69</v>
      </c>
      <c r="G29">
        <v>15.20144</v>
      </c>
      <c r="H29">
        <v>145.71621999999999</v>
      </c>
      <c r="J29" s="3">
        <v>8.9999999999999993E-3</v>
      </c>
    </row>
    <row r="30" spans="1:10" x14ac:dyDescent="0.25">
      <c r="B30" s="2">
        <v>1</v>
      </c>
      <c r="E30" s="1"/>
      <c r="I30" s="4">
        <f>SUM(I29)</f>
        <v>0</v>
      </c>
      <c r="J30" s="4">
        <f>SUM(J29)</f>
        <v>8.9999999999999993E-3</v>
      </c>
    </row>
    <row r="31" spans="1:10" x14ac:dyDescent="0.25">
      <c r="A31" t="s">
        <v>32</v>
      </c>
      <c r="B31" t="s">
        <v>42</v>
      </c>
      <c r="C31" t="s">
        <v>61</v>
      </c>
      <c r="D31" t="s">
        <v>10</v>
      </c>
      <c r="E31" s="1">
        <v>44971</v>
      </c>
      <c r="F31" t="s">
        <v>69</v>
      </c>
      <c r="G31">
        <v>15.24222</v>
      </c>
      <c r="H31">
        <v>145.72721999999999</v>
      </c>
      <c r="I31" s="3">
        <v>1.7999999999999999E-2</v>
      </c>
    </row>
    <row r="32" spans="1:10" x14ac:dyDescent="0.25">
      <c r="B32" s="2">
        <v>1</v>
      </c>
      <c r="E32" s="1"/>
      <c r="I32" s="4">
        <f>SUM(I31)</f>
        <v>1.7999999999999999E-2</v>
      </c>
      <c r="J32" s="4">
        <f>SUM(J31)</f>
        <v>0</v>
      </c>
    </row>
    <row r="33" spans="1:11" x14ac:dyDescent="0.25">
      <c r="A33" t="s">
        <v>32</v>
      </c>
      <c r="B33" t="s">
        <v>43</v>
      </c>
      <c r="C33" t="s">
        <v>61</v>
      </c>
      <c r="D33" t="s">
        <v>10</v>
      </c>
      <c r="E33" s="1">
        <v>44971</v>
      </c>
      <c r="F33" t="s">
        <v>69</v>
      </c>
      <c r="G33">
        <v>15.24222</v>
      </c>
      <c r="H33">
        <v>145.72721999999999</v>
      </c>
      <c r="J33" s="3">
        <v>1.7999999999999999E-2</v>
      </c>
    </row>
    <row r="34" spans="1:11" x14ac:dyDescent="0.25">
      <c r="B34" s="2">
        <v>1</v>
      </c>
      <c r="E34" s="1"/>
      <c r="I34" s="4">
        <f>SUM(I33)</f>
        <v>0</v>
      </c>
      <c r="J34" s="4">
        <f>SUM(J33)</f>
        <v>1.7999999999999999E-2</v>
      </c>
    </row>
    <row r="35" spans="1:11" x14ac:dyDescent="0.25">
      <c r="A35" t="s">
        <v>33</v>
      </c>
      <c r="B35" t="s">
        <v>17</v>
      </c>
      <c r="C35" t="s">
        <v>62</v>
      </c>
      <c r="D35" t="s">
        <v>8</v>
      </c>
      <c r="E35" s="1">
        <v>45370</v>
      </c>
      <c r="F35" t="s">
        <v>69</v>
      </c>
      <c r="G35">
        <v>15.22814</v>
      </c>
      <c r="H35">
        <v>145.73946000000001</v>
      </c>
      <c r="J35" s="3">
        <v>5.1999999999999998E-2</v>
      </c>
    </row>
    <row r="36" spans="1:11" x14ac:dyDescent="0.25">
      <c r="A36" t="s">
        <v>34</v>
      </c>
      <c r="B36" t="s">
        <v>17</v>
      </c>
      <c r="C36" t="s">
        <v>63</v>
      </c>
      <c r="D36" t="s">
        <v>8</v>
      </c>
      <c r="E36" s="1">
        <v>45588</v>
      </c>
      <c r="F36" t="s">
        <v>69</v>
      </c>
      <c r="G36">
        <v>14.96227</v>
      </c>
      <c r="H36">
        <v>145.62737999999999</v>
      </c>
      <c r="J36" s="3">
        <v>3.0000000000000001E-3</v>
      </c>
    </row>
    <row r="37" spans="1:11" x14ac:dyDescent="0.25">
      <c r="B37" s="2">
        <v>2</v>
      </c>
      <c r="E37" s="1"/>
      <c r="I37" s="4">
        <f>SUM(I35:I36)</f>
        <v>0</v>
      </c>
      <c r="J37" s="4">
        <f>SUM(J35:J36)</f>
        <v>5.5E-2</v>
      </c>
    </row>
    <row r="38" spans="1:11" x14ac:dyDescent="0.25">
      <c r="A38" t="s">
        <v>35</v>
      </c>
      <c r="B38" t="s">
        <v>44</v>
      </c>
      <c r="C38" t="s">
        <v>64</v>
      </c>
      <c r="D38" t="s">
        <v>8</v>
      </c>
      <c r="E38" s="1">
        <v>44523</v>
      </c>
      <c r="F38" t="s">
        <v>69</v>
      </c>
      <c r="G38">
        <v>15.241529999999999</v>
      </c>
      <c r="H38">
        <v>145.72718</v>
      </c>
      <c r="I38" s="3">
        <v>1E-3</v>
      </c>
    </row>
    <row r="39" spans="1:11" x14ac:dyDescent="0.25">
      <c r="A39" t="s">
        <v>35</v>
      </c>
      <c r="B39" t="s">
        <v>44</v>
      </c>
      <c r="C39" t="s">
        <v>64</v>
      </c>
      <c r="D39" t="s">
        <v>8</v>
      </c>
      <c r="E39" s="1">
        <v>44798</v>
      </c>
      <c r="F39" t="s">
        <v>69</v>
      </c>
      <c r="G39">
        <v>15.241529999999999</v>
      </c>
      <c r="H39">
        <v>145.72718</v>
      </c>
      <c r="I39" s="3">
        <v>0</v>
      </c>
    </row>
    <row r="40" spans="1:11" x14ac:dyDescent="0.25">
      <c r="A40" t="s">
        <v>36</v>
      </c>
      <c r="B40" t="s">
        <v>44</v>
      </c>
      <c r="C40" t="s">
        <v>65</v>
      </c>
      <c r="D40" t="s">
        <v>8</v>
      </c>
      <c r="E40" s="1">
        <v>44798</v>
      </c>
      <c r="F40" t="s">
        <v>69</v>
      </c>
      <c r="G40">
        <v>15.240320000000001</v>
      </c>
      <c r="H40">
        <v>145.72789</v>
      </c>
      <c r="I40" s="3">
        <v>0</v>
      </c>
      <c r="K40" t="s">
        <v>76</v>
      </c>
    </row>
    <row r="41" spans="1:11" x14ac:dyDescent="0.25">
      <c r="A41" t="s">
        <v>37</v>
      </c>
      <c r="B41" t="s">
        <v>44</v>
      </c>
      <c r="C41" t="s">
        <v>66</v>
      </c>
      <c r="D41" t="s">
        <v>8</v>
      </c>
      <c r="E41" s="1">
        <v>44973</v>
      </c>
      <c r="F41" t="s">
        <v>69</v>
      </c>
      <c r="G41">
        <v>15.218640000000001</v>
      </c>
      <c r="H41">
        <v>145.72155000000001</v>
      </c>
      <c r="J41" s="3">
        <v>5.7000000000000002E-2</v>
      </c>
    </row>
    <row r="42" spans="1:11" x14ac:dyDescent="0.25">
      <c r="B42" s="2">
        <v>4</v>
      </c>
      <c r="I42" s="4">
        <f>SUM(I38:I41)</f>
        <v>1E-3</v>
      </c>
      <c r="J42" s="4">
        <f>SUM(J38:J41)</f>
        <v>5.7000000000000002E-2</v>
      </c>
    </row>
    <row r="43" spans="1:11" x14ac:dyDescent="0.25">
      <c r="A43" t="s">
        <v>38</v>
      </c>
      <c r="B43" t="s">
        <v>45</v>
      </c>
      <c r="C43" t="s">
        <v>67</v>
      </c>
      <c r="D43" t="s">
        <v>10</v>
      </c>
      <c r="E43" s="1">
        <v>45601</v>
      </c>
      <c r="F43" t="s">
        <v>69</v>
      </c>
      <c r="G43">
        <v>15.21625</v>
      </c>
      <c r="H43">
        <v>145.71575999999999</v>
      </c>
      <c r="J43" s="3">
        <v>4.1000000000000002E-2</v>
      </c>
    </row>
    <row r="44" spans="1:11" x14ac:dyDescent="0.25">
      <c r="B44" s="2">
        <v>1</v>
      </c>
      <c r="I44" s="4">
        <f>SUM(I43)</f>
        <v>0</v>
      </c>
      <c r="J44" s="4">
        <f>SUM(J43)</f>
        <v>4.1000000000000002E-2</v>
      </c>
    </row>
    <row r="45" spans="1:11" x14ac:dyDescent="0.25">
      <c r="A45" t="s">
        <v>39</v>
      </c>
      <c r="B45" t="s">
        <v>46</v>
      </c>
      <c r="C45" t="s">
        <v>68</v>
      </c>
      <c r="D45" t="s">
        <v>8</v>
      </c>
      <c r="E45" s="1">
        <v>45730</v>
      </c>
      <c r="F45" t="s">
        <v>69</v>
      </c>
      <c r="G45">
        <v>15.225619999999999</v>
      </c>
      <c r="H45">
        <v>145.73007999999999</v>
      </c>
      <c r="J45" s="3">
        <v>1E-3</v>
      </c>
    </row>
    <row r="46" spans="1:11" x14ac:dyDescent="0.25">
      <c r="B46" s="2">
        <v>1</v>
      </c>
      <c r="E46" s="1"/>
      <c r="I46" s="4">
        <f>SUM(I45)</f>
        <v>0</v>
      </c>
      <c r="J46" s="4">
        <f>SUM(J45)</f>
        <v>1E-3</v>
      </c>
    </row>
    <row r="47" spans="1:11" x14ac:dyDescent="0.25">
      <c r="E47" s="1"/>
    </row>
    <row r="48" spans="1:11" x14ac:dyDescent="0.25">
      <c r="E48" s="1"/>
    </row>
    <row r="49" spans="2:10" x14ac:dyDescent="0.25">
      <c r="C49" s="2" t="s">
        <v>71</v>
      </c>
      <c r="E49" s="6" t="s">
        <v>75</v>
      </c>
      <c r="I49" s="5">
        <f>SUM(I46,I44,I42,I37,I34,I32,I30,I28,I25,I21,I18,I16,I13,I11)</f>
        <v>0.95100000000000007</v>
      </c>
      <c r="J49" s="5">
        <f>SUM(J46,J44,J42,J37,J34,J32,J30,J28,J25,J21,J18,J16,J13,J11)</f>
        <v>0.29500000000000004</v>
      </c>
    </row>
    <row r="50" spans="2:10" x14ac:dyDescent="0.25">
      <c r="C50" t="s">
        <v>70</v>
      </c>
      <c r="E50" s="1"/>
    </row>
    <row r="51" spans="2:10" x14ac:dyDescent="0.25">
      <c r="C51" t="s">
        <v>74</v>
      </c>
      <c r="E51" s="1"/>
    </row>
    <row r="52" spans="2:10" x14ac:dyDescent="0.25">
      <c r="B52" s="2"/>
    </row>
    <row r="53" spans="2:10" x14ac:dyDescent="0.25">
      <c r="E53" s="1"/>
    </row>
    <row r="54" spans="2:10" x14ac:dyDescent="0.25">
      <c r="E54" s="1"/>
    </row>
    <row r="55" spans="2:10" x14ac:dyDescent="0.25">
      <c r="E55" s="1"/>
    </row>
    <row r="56" spans="2:10" x14ac:dyDescent="0.25">
      <c r="E56" s="1"/>
    </row>
    <row r="57" spans="2:10" x14ac:dyDescent="0.25">
      <c r="E57" s="1"/>
    </row>
    <row r="58" spans="2:10" x14ac:dyDescent="0.25">
      <c r="E58" s="1"/>
    </row>
    <row r="59" spans="2:10" x14ac:dyDescent="0.25">
      <c r="E59" s="1"/>
    </row>
    <row r="60" spans="2:10" x14ac:dyDescent="0.25">
      <c r="E60" s="1"/>
    </row>
    <row r="61" spans="2:10" x14ac:dyDescent="0.25">
      <c r="B61" s="2"/>
      <c r="E61" s="1"/>
    </row>
    <row r="62" spans="2:10" x14ac:dyDescent="0.25">
      <c r="E62" s="1"/>
    </row>
    <row r="63" spans="2:10" x14ac:dyDescent="0.25">
      <c r="B63" s="2"/>
      <c r="E63" s="1"/>
    </row>
    <row r="64" spans="2:10" x14ac:dyDescent="0.25">
      <c r="E64" s="1"/>
    </row>
    <row r="65" spans="2:5" x14ac:dyDescent="0.25">
      <c r="E65" s="1"/>
    </row>
    <row r="66" spans="2:5" x14ac:dyDescent="0.25">
      <c r="B66" s="2"/>
    </row>
  </sheetData>
  <autoFilter ref="A1:I1" xr:uid="{B08465E1-CAA6-4173-B9C2-95FEDE75075A}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Jennifer L (Jen) CIV USARMY CEPOH (USA)</dc:creator>
  <cp:lastModifiedBy>Brian Bearden</cp:lastModifiedBy>
  <dcterms:created xsi:type="dcterms:W3CDTF">2025-06-05T20:45:32Z</dcterms:created>
  <dcterms:modified xsi:type="dcterms:W3CDTF">2025-06-26T04:33:12Z</dcterms:modified>
</cp:coreProperties>
</file>